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EEC\IEEC\2024\ESTADISTICAS\2024\PUBLICACION\AYU\INTEGRACIÓN\"/>
    </mc:Choice>
  </mc:AlternateContent>
  <xr:revisionPtr revIDLastSave="0" documentId="8_{E4A687D4-14EE-41B1-ABC8-E4CFBA2E70FE}" xr6:coauthVersionLast="47" xr6:coauthVersionMax="47" xr10:uidLastSave="{00000000-0000-0000-0000-000000000000}"/>
  <bookViews>
    <workbookView xWindow="-120" yWindow="-120" windowWidth="29040" windowHeight="15720" xr2:uid="{0AF5D265-DBFE-4030-898A-CC99B25B9F81}"/>
  </bookViews>
  <sheets>
    <sheet name="PALIZADA" sheetId="1" r:id="rId1"/>
  </sheets>
  <definedNames>
    <definedName name="_xlnm.Print_Area" localSheetId="0">PALIZADA!$A$1:$T$27</definedName>
    <definedName name="_xlnm.Print_Titles" localSheetId="0">PALIZADA!$1:$2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8" i="1"/>
  <c r="K8" i="1"/>
  <c r="M7" i="1"/>
  <c r="M9" i="1" s="1"/>
  <c r="K7" i="1"/>
  <c r="O7" i="1" l="1"/>
  <c r="O9" i="1" s="1"/>
  <c r="N9" i="1" s="1"/>
  <c r="O8" i="1"/>
  <c r="N8" i="1" s="1"/>
  <c r="K9" i="1"/>
  <c r="M15" i="1"/>
  <c r="M16" i="1"/>
  <c r="M17" i="1"/>
  <c r="M18" i="1"/>
  <c r="L8" i="1" l="1"/>
  <c r="L9" i="1"/>
  <c r="N7" i="1"/>
  <c r="L7" i="1"/>
</calcChain>
</file>

<file path=xl/sharedStrings.xml><?xml version="1.0" encoding="utf-8"?>
<sst xmlns="http://schemas.openxmlformats.org/spreadsheetml/2006/main" count="108" uniqueCount="50">
  <si>
    <t>AYUNTAMIENTO DE PALIZADA</t>
  </si>
  <si>
    <t>PRINCIPIO DE MAYORÍA RELATIVA</t>
  </si>
  <si>
    <t>INTEGRACIÓN POR GÉNERO</t>
  </si>
  <si>
    <t>HOMBRES</t>
  </si>
  <si>
    <t>MUJERES</t>
  </si>
  <si>
    <t>PARTIDO DEL TRABAJO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</si>
  <si>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</si>
  <si>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</si>
  <si>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</si>
  <si>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</si>
  <si>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</si>
  <si>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</si>
  <si>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</si>
  <si>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</si>
  <si>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</si>
  <si>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</si>
  <si>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</si>
  <si>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</si>
  <si>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</si>
  <si>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PT</t>
  </si>
  <si>
    <t>PEDRO JAVIER AYALA CAMARA</t>
  </si>
  <si>
    <t>H</t>
  </si>
  <si>
    <t>ADELAIDA DEL CARMEN SOLIS LOPEZ</t>
  </si>
  <si>
    <t>M</t>
  </si>
  <si>
    <t xml:space="preserve">REGIDOR/A   </t>
  </si>
  <si>
    <t>MARIA DEL ROSARIO REYES LOPEZ</t>
  </si>
  <si>
    <t>ANDREA DEL CARMEN PERALTA CASTELLANOS</t>
  </si>
  <si>
    <t>Nota: Solamente quienes están ejerciendo el cargo</t>
  </si>
  <si>
    <t>JOSE JUAN GUZMAN ROSADO</t>
  </si>
  <si>
    <t>JOSE DEL CARMEN CHAN LOPEZ</t>
  </si>
  <si>
    <t>ROSARIO DEL CARMEN UC HERNANDEZ</t>
  </si>
  <si>
    <t>FATIMA DEL CARMEN CANUL VAZQUEZ</t>
  </si>
  <si>
    <t>INTEGRACIÓN POR PARTIDO POLÍTICO</t>
  </si>
  <si>
    <t>ANTONIO MARTINEZ HERNANDEZ</t>
  </si>
  <si>
    <t>SALUD DEL CARMEN TOZCA LOPEZ</t>
  </si>
  <si>
    <t>DELFILIA GOMEZ LOPEZ</t>
  </si>
  <si>
    <t>MARCELA GARCIA CHAN</t>
  </si>
  <si>
    <t>PARTIDO POLÍTICO</t>
  </si>
  <si>
    <t xml:space="preserve">SÍNDICO/A   </t>
  </si>
  <si>
    <t>CANDELARIO CRUZ PERALTA</t>
  </si>
  <si>
    <t>ABELARDO GUADALUPE CABRALES MARTINEZ</t>
  </si>
  <si>
    <t>PAN</t>
  </si>
  <si>
    <t>PRI</t>
  </si>
  <si>
    <t>MORENA</t>
  </si>
  <si>
    <t>PRINCIPIO DE REPRESENTACIÓN PROPORCIONAL</t>
  </si>
  <si>
    <t>PARTIDO</t>
  </si>
  <si>
    <t>FRANCISCO ALEX GUZMAN PERALTA</t>
  </si>
  <si>
    <t>JOSE MARTINEZ DIAZ</t>
  </si>
  <si>
    <t>ADRIANA DEL CARMEN CLEMENTE HERNANDEZ</t>
  </si>
  <si>
    <t>KARINA AURORA DEL JESUS DIAZ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</si>
</sst>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12" fillId="3" borderId="8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0" xfId="0" applyFont="1"/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6079-4A8A-B0F2-2277C7CD8D07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6079-4A8A-B0F2-2277C7CD8D07}"/>
              </c:ext>
            </c:extLst>
          </c:dPt>
          <c:dPt>
            <c:idx val="2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5-6079-4A8A-B0F2-2277C7CD8D07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6079-4A8A-B0F2-2277C7CD8D07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6079-4A8A-B0F2-2277C7CD8D07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6079-4A8A-B0F2-2277C7CD8D07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6079-4A8A-B0F2-2277C7CD8D07}"/>
              </c:ext>
            </c:extLst>
          </c:dPt>
          <c:dLbls>
            <c:dLbl>
              <c:idx val="0"/>
              <c:layout>
                <c:manualLayout>
                  <c:x val="-0.14011145329283292"/>
                  <c:y val="0.118250564394813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79-4A8A-B0F2-2277C7CD8D07}"/>
                </c:ext>
              </c:extLst>
            </c:dLbl>
            <c:dLbl>
              <c:idx val="1"/>
              <c:layout>
                <c:manualLayout>
                  <c:x val="-0.137299379192489"/>
                  <c:y val="2.67579952898788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79-4A8A-B0F2-2277C7CD8D07}"/>
                </c:ext>
              </c:extLst>
            </c:dLbl>
            <c:dLbl>
              <c:idx val="2"/>
              <c:layout>
                <c:manualLayout>
                  <c:x val="0.25286982563915683"/>
                  <c:y val="-0.3240115217881876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79-4A8A-B0F2-2277C7CD8D07}"/>
                </c:ext>
              </c:extLst>
            </c:dLbl>
            <c:dLbl>
              <c:idx val="3"/>
              <c:layout>
                <c:manualLayout>
                  <c:x val="9.9844802906964569E-2"/>
                  <c:y val="0.12379592344423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79-4A8A-B0F2-2277C7CD8D07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79-4A8A-B0F2-2277C7CD8D07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79-4A8A-B0F2-2277C7CD8D07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79-4A8A-B0F2-2277C7CD8D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PALIZADA!$J$15:$J$18</c:f>
              <c:strCache>
                <c:ptCount val="4"/>
                <c:pt idx="0">
                  <c:v>PAN</c:v>
                </c:pt>
                <c:pt idx="1">
                  <c:v>PRI</c:v>
                </c:pt>
                <c:pt idx="2">
                  <c:v>PT</c:v>
                </c:pt>
                <c:pt idx="3">
                  <c:v>MORENA</c:v>
                </c:pt>
              </c:strCache>
            </c:strRef>
          </c:cat>
          <c:val>
            <c:numRef>
              <c:f>PALIZADA!$M$15:$M$18</c:f>
              <c:numCache>
                <c:formatCode>0.0000%</c:formatCode>
                <c:ptCount val="4"/>
                <c:pt idx="0">
                  <c:v>0.18181818181818182</c:v>
                </c:pt>
                <c:pt idx="1">
                  <c:v>9.0909090909090912E-2</c:v>
                </c:pt>
                <c:pt idx="2">
                  <c:v>0.63636363636363635</c:v>
                </c:pt>
                <c:pt idx="3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079-4A8A-B0F2-2277C7CD8D0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28-4FEE-AF13-64204DCC43E6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28-4FEE-AF13-64204DCC43E6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28-4FEE-AF13-64204DCC43E6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28-4FEE-AF13-64204DCC43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(PALIZADA!$L$4,PALIZADA!$N$4)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(PALIZADA!$L$9,PALIZADA!$N$9)</c:f>
              <c:numCache>
                <c:formatCode>0.0000%</c:formatCode>
                <c:ptCount val="2"/>
                <c:pt idx="0">
                  <c:v>0.54545454545454541</c:v>
                </c:pt>
                <c:pt idx="1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28-4FEE-AF13-64204DCC43E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51880</xdr:colOff>
      <xdr:row>11</xdr:row>
      <xdr:rowOff>31296</xdr:rowOff>
    </xdr:from>
    <xdr:to>
      <xdr:col>20</xdr:col>
      <xdr:colOff>295274</xdr:colOff>
      <xdr:row>27</xdr:row>
      <xdr:rowOff>142875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1353E851-32FE-456A-824A-14FE021D1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66676</xdr:colOff>
      <xdr:row>1</xdr:row>
      <xdr:rowOff>95250</xdr:rowOff>
    </xdr:from>
    <xdr:to>
      <xdr:col>19</xdr:col>
      <xdr:colOff>257175</xdr:colOff>
      <xdr:row>12</xdr:row>
      <xdr:rowOff>12154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1E29782D-C3B6-474F-914E-D2FB907B3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533400</xdr:colOff>
      <xdr:row>3</xdr:row>
      <xdr:rowOff>95250</xdr:rowOff>
    </xdr:from>
    <xdr:to>
      <xdr:col>0</xdr:col>
      <xdr:colOff>901312</xdr:colOff>
      <xdr:row>5</xdr:row>
      <xdr:rowOff>79541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187850-725D-4C01-837F-9BE0FCFDB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400" y="1133475"/>
          <a:ext cx="367912" cy="365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26C9E-9619-45AB-AAB2-2CDAD843334A}">
  <dimension ref="A1:AM28"/>
  <sheetViews>
    <sheetView tabSelected="1" view="pageBreakPreview" zoomScale="82" zoomScaleNormal="100" zoomScaleSheetLayoutView="82" workbookViewId="0">
      <selection activeCell="F21" sqref="F21"/>
    </sheetView>
  </sheetViews>
  <sheetFormatPr baseColWidth="10" defaultRowHeight="15" x14ac:dyDescent="0.25"/>
  <cols>
    <col min="1" max="1" width="21.28515625" style="9" customWidth="1"/>
    <col min="2" max="2" width="26.28515625" style="7" bestFit="1" customWidth="1"/>
    <col min="3" max="3" width="36.5703125" style="7" customWidth="1"/>
    <col min="4" max="4" width="5" style="10" bestFit="1" customWidth="1"/>
    <col min="5" max="5" width="25.28515625" style="7" customWidth="1"/>
    <col min="6" max="6" width="36.5703125" style="8" customWidth="1"/>
    <col min="7" max="7" width="5" style="7" bestFit="1" customWidth="1"/>
    <col min="8" max="8" width="5" style="8" bestFit="1" customWidth="1"/>
    <col min="9" max="9" width="8.42578125" style="8" customWidth="1"/>
    <col min="10" max="10" width="30.28515625" style="7" bestFit="1" customWidth="1"/>
    <col min="11" max="11" width="8.85546875" style="8" bestFit="1" customWidth="1"/>
    <col min="12" max="12" width="8.7109375" style="7" customWidth="1"/>
    <col min="13" max="13" width="13.7109375" style="8" bestFit="1" customWidth="1"/>
    <col min="14" max="14" width="8.28515625" style="7" customWidth="1"/>
    <col min="15" max="15" width="6.28515625" style="8" bestFit="1" customWidth="1"/>
    <col min="16" max="16" width="10.140625" style="7" customWidth="1"/>
    <col min="17" max="17" width="14.85546875" style="8" customWidth="1"/>
    <col min="18" max="18" width="10.140625" style="7" customWidth="1"/>
    <col min="19" max="19" width="14.85546875" style="8" customWidth="1"/>
    <col min="20" max="20" width="10.140625" style="7" customWidth="1"/>
    <col min="21" max="21" width="14.85546875" style="8" customWidth="1"/>
    <col min="22" max="22" width="10.140625" style="7" customWidth="1"/>
    <col min="23" max="23" width="14.85546875" style="8" customWidth="1"/>
    <col min="24" max="24" width="10.140625" style="7" customWidth="1"/>
    <col min="25" max="25" width="14.85546875" style="8" customWidth="1"/>
    <col min="26" max="26" width="10.140625" style="7" customWidth="1"/>
    <col min="27" max="27" width="14.85546875" style="8" customWidth="1"/>
    <col min="28" max="28" width="10.140625" style="7" customWidth="1"/>
    <col min="29" max="29" width="14.85546875" style="8" customWidth="1"/>
    <col min="30" max="30" width="10.140625" style="7" customWidth="1"/>
    <col min="31" max="31" width="14.85546875" style="8" customWidth="1"/>
    <col min="32" max="32" width="10.140625" style="7" customWidth="1"/>
    <col min="33" max="33" width="14.85546875" style="8" customWidth="1"/>
    <col min="34" max="34" width="10.140625" style="7" customWidth="1"/>
    <col min="35" max="35" width="14.85546875" style="8" customWidth="1"/>
    <col min="36" max="36" width="10.140625" style="7" customWidth="1"/>
    <col min="37" max="37" width="15.7109375" style="7" customWidth="1"/>
    <col min="38" max="38" width="12.7109375" style="7" customWidth="1"/>
    <col min="39" max="39" width="19.42578125" style="8" customWidth="1"/>
  </cols>
  <sheetData>
    <row r="1" spans="1:39" s="2" customFormat="1" ht="49.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 t="s">
        <v>0</v>
      </c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2" customFormat="1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x14ac:dyDescent="0.25">
      <c r="A3" s="51" t="s">
        <v>1</v>
      </c>
      <c r="B3" s="51"/>
      <c r="C3" s="51"/>
      <c r="D3" s="51"/>
      <c r="E3" s="51"/>
      <c r="F3" s="51"/>
      <c r="G3" s="51"/>
      <c r="H3" s="4"/>
      <c r="I3" s="51" t="s">
        <v>2</v>
      </c>
      <c r="J3" s="51"/>
      <c r="K3" s="51"/>
      <c r="L3" s="51"/>
      <c r="M3" s="51"/>
      <c r="N3" s="5"/>
      <c r="O3" s="6"/>
    </row>
    <row r="4" spans="1:39" x14ac:dyDescent="0.25">
      <c r="H4" s="4"/>
      <c r="L4" s="11" t="s">
        <v>3</v>
      </c>
      <c r="M4" s="12"/>
      <c r="N4" s="11" t="s">
        <v>4</v>
      </c>
    </row>
    <row r="5" spans="1:39" x14ac:dyDescent="0.25">
      <c r="A5" s="13"/>
      <c r="B5" s="14" t="s">
        <v>5</v>
      </c>
      <c r="C5" s="14"/>
      <c r="D5" s="15"/>
      <c r="E5" s="12"/>
      <c r="F5" s="12"/>
      <c r="G5" s="13"/>
      <c r="H5" s="16"/>
      <c r="J5" s="55" t="s">
        <v>6</v>
      </c>
      <c r="K5" s="57" t="s">
        <v>3</v>
      </c>
      <c r="L5" s="57"/>
      <c r="M5" s="57" t="s">
        <v>4</v>
      </c>
      <c r="N5" s="57"/>
      <c r="O5" s="58" t="s">
        <v>7</v>
      </c>
    </row>
    <row r="6" spans="1:39" x14ac:dyDescent="0.25">
      <c r="A6" s="13"/>
      <c r="B6" s="17"/>
      <c r="C6" s="17"/>
      <c r="D6" s="15"/>
      <c r="E6" s="12"/>
      <c r="F6" s="12"/>
      <c r="G6" s="13"/>
      <c r="H6" s="16"/>
      <c r="J6" s="56"/>
      <c r="K6" s="18" t="s">
        <v>8</v>
      </c>
      <c r="L6" s="18" t="s">
        <v>9</v>
      </c>
      <c r="M6" s="18" t="s">
        <v>8</v>
      </c>
      <c r="N6" s="18" t="s">
        <v>9</v>
      </c>
      <c r="O6" s="59"/>
    </row>
    <row r="7" spans="1:39" x14ac:dyDescent="0.25">
      <c r="A7" s="19" t="s">
        <v>10</v>
      </c>
      <c r="B7" s="48" t="s">
        <v>11</v>
      </c>
      <c r="C7" s="49"/>
      <c r="D7" s="50"/>
      <c r="E7" s="48" t="s">
        <v>12</v>
      </c>
      <c r="F7" s="49"/>
      <c r="G7" s="50"/>
      <c r="H7" s="16"/>
      <c r="J7" s="20" t="s">
        <v>13</v>
      </c>
      <c r="K7" s="20">
        <f>COUNTIF(D9:D18,"H")</f>
        <v>4</v>
      </c>
      <c r="L7" s="21">
        <f>K7/$O7</f>
        <v>0.5714285714285714</v>
      </c>
      <c r="M7" s="20">
        <f>COUNTIF(D9:D18,"M")</f>
        <v>3</v>
      </c>
      <c r="N7" s="21">
        <f>M7/$O7</f>
        <v>0.42857142857142855</v>
      </c>
      <c r="O7" s="20">
        <f>SUM(K7,M7)</f>
        <v>7</v>
      </c>
    </row>
    <row r="8" spans="1:39" x14ac:dyDescent="0.25">
      <c r="A8" s="22"/>
      <c r="B8" s="23" t="s">
        <v>14</v>
      </c>
      <c r="C8" s="23" t="s">
        <v>15</v>
      </c>
      <c r="D8" s="24" t="s">
        <v>16</v>
      </c>
      <c r="E8" s="23" t="s">
        <v>14</v>
      </c>
      <c r="F8" s="23" t="s">
        <v>15</v>
      </c>
      <c r="G8" s="24" t="s">
        <v>16</v>
      </c>
      <c r="H8" s="16"/>
      <c r="J8" s="20" t="s">
        <v>17</v>
      </c>
      <c r="K8" s="20">
        <f>COUNTIF(D23:D27,"H")</f>
        <v>2</v>
      </c>
      <c r="L8" s="21">
        <f>K8/$O8</f>
        <v>0.5</v>
      </c>
      <c r="M8" s="20">
        <f>COUNTIF(D23:D27,"M")</f>
        <v>2</v>
      </c>
      <c r="N8" s="21">
        <f>M8/$O8</f>
        <v>0.5</v>
      </c>
      <c r="O8" s="20">
        <f>SUM(K8,M8)</f>
        <v>4</v>
      </c>
    </row>
    <row r="9" spans="1:39" x14ac:dyDescent="0.25">
      <c r="A9" s="25" t="s">
        <v>18</v>
      </c>
      <c r="B9" s="25" t="s">
        <v>19</v>
      </c>
      <c r="C9" s="25" t="s">
        <v>20</v>
      </c>
      <c r="D9" s="26" t="s">
        <v>21</v>
      </c>
      <c r="E9" s="25" t="s">
        <v>19</v>
      </c>
      <c r="F9" s="25" t="s">
        <v>22</v>
      </c>
      <c r="G9" s="26" t="s">
        <v>23</v>
      </c>
      <c r="H9" s="16"/>
      <c r="J9" s="27" t="s">
        <v>7</v>
      </c>
      <c r="K9" s="27">
        <f>SUM(K7:K8)</f>
        <v>6</v>
      </c>
      <c r="L9" s="28">
        <f>K9/O9</f>
        <v>0.54545454545454541</v>
      </c>
      <c r="M9" s="27">
        <f t="shared" ref="M9" si="0">SUM(M7:M8)</f>
        <v>5</v>
      </c>
      <c r="N9" s="28">
        <f>M9/O9</f>
        <v>0.45454545454545453</v>
      </c>
      <c r="O9" s="27">
        <f>SUM(O7,O8)</f>
        <v>11</v>
      </c>
    </row>
    <row r="10" spans="1:39" x14ac:dyDescent="0.25">
      <c r="A10" s="25" t="s">
        <v>24</v>
      </c>
      <c r="B10" s="25" t="s">
        <v>19</v>
      </c>
      <c r="C10" s="25" t="s">
        <v>25</v>
      </c>
      <c r="D10" s="26" t="s">
        <v>23</v>
      </c>
      <c r="E10" s="25" t="s">
        <v>19</v>
      </c>
      <c r="F10" s="25" t="s">
        <v>26</v>
      </c>
      <c r="G10" s="26" t="s">
        <v>23</v>
      </c>
      <c r="H10" s="16"/>
      <c r="J10" s="29" t="s">
        <v>27</v>
      </c>
      <c r="K10" s="12"/>
      <c r="L10" s="12"/>
      <c r="M10" s="12"/>
      <c r="N10" s="12"/>
      <c r="O10" s="12"/>
    </row>
    <row r="11" spans="1:39" x14ac:dyDescent="0.25">
      <c r="A11" s="25" t="s">
        <v>24</v>
      </c>
      <c r="B11" s="25" t="s">
        <v>19</v>
      </c>
      <c r="C11" s="25" t="s">
        <v>28</v>
      </c>
      <c r="D11" s="26" t="s">
        <v>21</v>
      </c>
      <c r="E11" s="25" t="s">
        <v>19</v>
      </c>
      <c r="F11" s="25" t="s">
        <v>29</v>
      </c>
      <c r="G11" s="26" t="s">
        <v>21</v>
      </c>
      <c r="H11" s="16"/>
    </row>
    <row r="12" spans="1:39" x14ac:dyDescent="0.25">
      <c r="A12" s="25" t="s">
        <v>24</v>
      </c>
      <c r="B12" s="25" t="s">
        <v>19</v>
      </c>
      <c r="C12" s="25" t="s">
        <v>30</v>
      </c>
      <c r="D12" s="26" t="s">
        <v>23</v>
      </c>
      <c r="E12" s="25" t="s">
        <v>19</v>
      </c>
      <c r="F12" s="25" t="s">
        <v>31</v>
      </c>
      <c r="G12" s="26" t="s">
        <v>23</v>
      </c>
      <c r="H12" s="16"/>
      <c r="I12" s="51" t="s">
        <v>32</v>
      </c>
      <c r="J12" s="51"/>
      <c r="K12" s="51"/>
      <c r="L12" s="51"/>
      <c r="M12" s="51"/>
    </row>
    <row r="13" spans="1:39" x14ac:dyDescent="0.25">
      <c r="A13" s="25" t="s">
        <v>24</v>
      </c>
      <c r="B13" s="25" t="s">
        <v>19</v>
      </c>
      <c r="C13" s="25" t="s">
        <v>33</v>
      </c>
      <c r="D13" s="26" t="s">
        <v>21</v>
      </c>
      <c r="E13" s="25" t="s">
        <v>19</v>
      </c>
      <c r="F13" s="25" t="s">
        <v>34</v>
      </c>
      <c r="G13" s="26" t="s">
        <v>23</v>
      </c>
      <c r="H13" s="16"/>
    </row>
    <row r="14" spans="1:39" x14ac:dyDescent="0.25">
      <c r="A14" s="25" t="s">
        <v>24</v>
      </c>
      <c r="B14" s="25" t="s">
        <v>19</v>
      </c>
      <c r="C14" s="25" t="s">
        <v>35</v>
      </c>
      <c r="D14" s="26" t="s">
        <v>23</v>
      </c>
      <c r="E14" s="25" t="s">
        <v>19</v>
      </c>
      <c r="F14" s="25" t="s">
        <v>36</v>
      </c>
      <c r="G14" s="26" t="s">
        <v>23</v>
      </c>
      <c r="H14" s="16"/>
      <c r="J14" s="52" t="s">
        <v>37</v>
      </c>
      <c r="K14" s="53"/>
      <c r="L14" s="30" t="s">
        <v>7</v>
      </c>
      <c r="M14" s="31" t="s">
        <v>9</v>
      </c>
    </row>
    <row r="15" spans="1:39" x14ac:dyDescent="0.25">
      <c r="A15" s="25" t="s">
        <v>38</v>
      </c>
      <c r="B15" s="25" t="s">
        <v>19</v>
      </c>
      <c r="C15" s="25" t="s">
        <v>39</v>
      </c>
      <c r="D15" s="26" t="s">
        <v>21</v>
      </c>
      <c r="E15" s="25" t="s">
        <v>19</v>
      </c>
      <c r="F15" s="25" t="s">
        <v>40</v>
      </c>
      <c r="G15" s="26" t="s">
        <v>21</v>
      </c>
      <c r="H15" s="16"/>
      <c r="J15" s="32" t="s">
        <v>41</v>
      </c>
      <c r="K15" s="33"/>
      <c r="L15" s="34">
        <v>2</v>
      </c>
      <c r="M15" s="35">
        <f>L15/$L$19</f>
        <v>0.18181818181818182</v>
      </c>
    </row>
    <row r="16" spans="1:39" x14ac:dyDescent="0.25">
      <c r="A16"/>
      <c r="B16"/>
      <c r="C16"/>
      <c r="D16"/>
      <c r="E16"/>
      <c r="F16"/>
      <c r="G16"/>
      <c r="H16" s="16"/>
      <c r="J16" s="32" t="s">
        <v>42</v>
      </c>
      <c r="K16" s="33"/>
      <c r="L16" s="34">
        <v>1</v>
      </c>
      <c r="M16" s="35">
        <f t="shared" ref="M16:M18" si="1">L16/$L$19</f>
        <v>9.0909090909090912E-2</v>
      </c>
    </row>
    <row r="17" spans="1:39" x14ac:dyDescent="0.25">
      <c r="A17"/>
      <c r="B17"/>
      <c r="C17"/>
      <c r="D17"/>
      <c r="E17"/>
      <c r="F17"/>
      <c r="G17"/>
      <c r="H17" s="16"/>
      <c r="J17" s="32" t="s">
        <v>19</v>
      </c>
      <c r="K17" s="33"/>
      <c r="L17" s="34">
        <v>7</v>
      </c>
      <c r="M17" s="35">
        <f t="shared" si="1"/>
        <v>0.63636363636363635</v>
      </c>
    </row>
    <row r="18" spans="1:39" x14ac:dyDescent="0.25">
      <c r="A18"/>
      <c r="B18"/>
      <c r="C18"/>
      <c r="D18"/>
      <c r="E18"/>
      <c r="F18"/>
      <c r="G18"/>
      <c r="H18" s="16"/>
      <c r="J18" s="32" t="s">
        <v>43</v>
      </c>
      <c r="K18" s="33"/>
      <c r="L18" s="34">
        <v>1</v>
      </c>
      <c r="M18" s="35">
        <f t="shared" si="1"/>
        <v>9.0909090909090912E-2</v>
      </c>
    </row>
    <row r="19" spans="1:39" x14ac:dyDescent="0.25">
      <c r="A19" s="36"/>
      <c r="B19" s="36"/>
      <c r="C19" s="36"/>
      <c r="D19" s="37"/>
      <c r="E19" s="36"/>
      <c r="F19" s="36"/>
      <c r="G19" s="37"/>
      <c r="H19" s="16"/>
      <c r="J19" s="60" t="s">
        <v>7</v>
      </c>
      <c r="K19" s="61"/>
      <c r="L19" s="62">
        <f>SUM(L12:L18)</f>
        <v>11</v>
      </c>
      <c r="M19" s="38">
        <f>L19/L19</f>
        <v>1</v>
      </c>
    </row>
    <row r="20" spans="1:39" x14ac:dyDescent="0.25">
      <c r="A20" s="51" t="s">
        <v>44</v>
      </c>
      <c r="B20" s="51"/>
      <c r="C20" s="51"/>
      <c r="D20" s="51"/>
      <c r="E20" s="39"/>
      <c r="F20" s="39"/>
      <c r="G20" s="39"/>
      <c r="H20" s="4"/>
      <c r="J20" s="63" t="s">
        <v>27</v>
      </c>
      <c r="K20" s="64"/>
      <c r="L20" s="65"/>
      <c r="M20" s="66"/>
    </row>
    <row r="21" spans="1:39" x14ac:dyDescent="0.25">
      <c r="A21" s="39"/>
      <c r="B21" s="39"/>
      <c r="C21" s="39"/>
      <c r="D21" s="39"/>
      <c r="E21" s="39"/>
      <c r="F21" s="39"/>
      <c r="G21" s="39"/>
      <c r="H21" s="16"/>
    </row>
    <row r="22" spans="1:39" x14ac:dyDescent="0.25">
      <c r="A22" s="40" t="s">
        <v>10</v>
      </c>
      <c r="B22" s="40" t="s">
        <v>45</v>
      </c>
      <c r="C22" s="23" t="s">
        <v>15</v>
      </c>
      <c r="D22" s="24" t="s">
        <v>16</v>
      </c>
      <c r="E22" s="4"/>
      <c r="F22" s="4"/>
      <c r="G22" s="4"/>
      <c r="H22" s="16"/>
    </row>
    <row r="23" spans="1:39" x14ac:dyDescent="0.25">
      <c r="A23" s="25" t="s">
        <v>24</v>
      </c>
      <c r="B23" s="41" t="s">
        <v>41</v>
      </c>
      <c r="C23" s="42" t="s">
        <v>46</v>
      </c>
      <c r="D23" s="20" t="s">
        <v>21</v>
      </c>
      <c r="E23" s="43"/>
      <c r="F23" s="43"/>
      <c r="G23" s="44"/>
      <c r="H23" s="16"/>
    </row>
    <row r="24" spans="1:39" x14ac:dyDescent="0.25">
      <c r="A24" s="25" t="s">
        <v>24</v>
      </c>
      <c r="B24" s="45" t="s">
        <v>42</v>
      </c>
      <c r="C24" s="42" t="s">
        <v>47</v>
      </c>
      <c r="D24" s="20" t="s">
        <v>21</v>
      </c>
      <c r="E24" s="43"/>
      <c r="F24" s="43"/>
      <c r="G24" s="44"/>
      <c r="H24" s="16"/>
    </row>
    <row r="25" spans="1:39" x14ac:dyDescent="0.25">
      <c r="A25" s="25" t="s">
        <v>24</v>
      </c>
      <c r="B25" s="45" t="s">
        <v>41</v>
      </c>
      <c r="C25" s="42" t="s">
        <v>48</v>
      </c>
      <c r="D25" s="20" t="s">
        <v>23</v>
      </c>
      <c r="E25" s="43"/>
      <c r="F25" s="43"/>
      <c r="G25" s="44"/>
      <c r="H25" s="16"/>
    </row>
    <row r="26" spans="1:39" x14ac:dyDescent="0.25">
      <c r="A26" s="25" t="s">
        <v>38</v>
      </c>
      <c r="B26" s="46" t="s">
        <v>43</v>
      </c>
      <c r="C26" s="42" t="s">
        <v>49</v>
      </c>
      <c r="D26" s="20" t="s">
        <v>23</v>
      </c>
      <c r="E26" s="43"/>
      <c r="F26" s="43"/>
      <c r="G26" s="44"/>
      <c r="H26" s="16"/>
    </row>
    <row r="27" spans="1:39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x14ac:dyDescent="0.25">
      <c r="E28" s="47"/>
      <c r="F28" s="47"/>
      <c r="G28" s="16"/>
    </row>
  </sheetData>
  <mergeCells count="14">
    <mergeCell ref="A20:D20"/>
    <mergeCell ref="A1:H1"/>
    <mergeCell ref="I1:U1"/>
    <mergeCell ref="A3:G3"/>
    <mergeCell ref="I3:M3"/>
    <mergeCell ref="J5:J6"/>
    <mergeCell ref="K5:L5"/>
    <mergeCell ref="M5:N5"/>
    <mergeCell ref="O5:O6"/>
    <mergeCell ref="B7:D7"/>
    <mergeCell ref="E7:G7"/>
    <mergeCell ref="I12:M12"/>
    <mergeCell ref="J14:K14"/>
    <mergeCell ref="J19:K19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2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6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PALIZADA</vt:lpstr>
      <vt:lpstr>PALIZADA!Área_de_impresión</vt:lpstr>
      <vt:lpstr>PALIZADA!Títulos_a_imprimir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Diana Elizabeth Vázquez Pescador</cp:lastModifiedBy>
  <cp:lastPrinted>2025-02-13T00:42:32Z</cp:lastPrinted>
  <dcterms:created xsi:type="dcterms:W3CDTF">2025-02-13T00:41:31Z</dcterms:created>
  <dcterms:modified xsi:type="dcterms:W3CDTF">2025-02-26T18:44:03Z</dcterms:modified>
</cp:coreProperties>
</file>